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9320" windowHeight="7680" activeTab="0"/>
  </bookViews>
  <sheets>
    <sheet name="Депози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<sst xmlns="http://schemas.openxmlformats.org/spreadsheetml/2006/main" count="13" uniqueCount="13">
  <si>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Вклад </t>
  </si>
  <si>
    <t>месяцев</t>
  </si>
  <si>
    <t>годовой</t>
  </si>
  <si>
    <t>Размер вклада</t>
  </si>
  <si>
    <t>Начисленные проценты</t>
  </si>
  <si>
    <t>Пополнение вклада</t>
  </si>
  <si>
    <t>Итоговая сумма на счете</t>
  </si>
  <si>
    <t>Доход:</t>
  </si>
  <si>
    <t>пополнения ежем.</t>
  </si>
  <si>
    <t>http://prodengi.kz/calc/dep/</t>
  </si>
  <si>
    <t>Для сверки:</t>
  </si>
  <si>
    <t>№ месяц</t>
  </si>
  <si>
    <t>Ваши деньги: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</si>
</sst>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8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28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8" fillId="0" borderId="16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2" fontId="37" fillId="0" borderId="10" xfId="0" applyNumberFormat="1" applyFont="1" applyBorder="1" applyAlignment="1">
      <alignment/>
    </xf>
    <xf numFmtId="10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/>
    </xf>
    <xf numFmtId="0" fontId="24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dengi.kz/calc/de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7109375" style="0" bestFit="1" customWidth="1"/>
    <col min="2" max="2" width="11.7109375" style="0" customWidth="1"/>
    <col min="3" max="3" width="10.57421875" style="1" bestFit="1" customWidth="1"/>
    <col min="4" max="4" width="13.421875" style="1" customWidth="1"/>
    <col min="5" max="5" width="15.140625" style="1" customWidth="1"/>
    <col min="6" max="6" width="15.57421875" style="1" bestFit="1" customWidth="1"/>
    <col min="7" max="7" width="11.8515625" style="0" bestFit="1" customWidth="1"/>
    <col min="8" max="8" width="9.57421875" style="0" bestFit="1" customWidth="1"/>
    <col min="10" max="10" width="10.140625" style="0" bestFit="1" customWidth="1"/>
  </cols>
  <sheetData>
    <row r="1" spans="1:8" ht="15">
      <c r="A1" s="16" t="s">
        <v>0</v>
      </c>
      <c r="B1" s="15">
        <v>50000</v>
      </c>
      <c r="C1"/>
      <c r="D1" s="17" t="s">
        <v>12</v>
      </c>
      <c r="E1" s="18">
        <f>B1+SUM($E$7:$E$54)</f>
        <v>520000</v>
      </c>
      <c r="F1"/>
      <c r="G1" t="s">
        <v>10</v>
      </c>
      <c r="H1" s="21" t="s">
        <v>9</v>
      </c>
    </row>
    <row r="2" spans="1:8" ht="15">
      <c r="A2" s="16" t="s">
        <v>1</v>
      </c>
      <c r="B2" s="16">
        <v>48</v>
      </c>
      <c r="C2"/>
      <c r="D2" s="17" t="s">
        <v>7</v>
      </c>
      <c r="E2" s="18">
        <f>INDEX($F$7:$F$54,B2)-E1</f>
        <v>116777.37775062746</v>
      </c>
      <c r="F2"/>
      <c r="H2" s="1"/>
    </row>
    <row r="3" spans="1:10" ht="15">
      <c r="A3" s="16" t="s">
        <v>2</v>
      </c>
      <c r="B3" s="19">
        <v>0.09</v>
      </c>
      <c r="C3"/>
      <c r="D3"/>
      <c r="E3"/>
      <c r="F3"/>
      <c r="J3" s="3"/>
    </row>
    <row r="4" spans="1:10" ht="15">
      <c r="A4" s="16" t="s">
        <v>8</v>
      </c>
      <c r="B4" s="20">
        <v>10000</v>
      </c>
      <c r="C4"/>
      <c r="D4"/>
      <c r="E4"/>
      <c r="F4"/>
      <c r="J4" s="3"/>
    </row>
    <row r="5" spans="2:10" ht="15.75" thickBot="1">
      <c r="B5" s="1"/>
      <c r="C5"/>
      <c r="D5"/>
      <c r="E5"/>
      <c r="F5"/>
      <c r="J5" s="3"/>
    </row>
    <row r="6" spans="2:10" ht="30.75" thickBot="1">
      <c r="B6" s="12" t="s">
        <v>11</v>
      </c>
      <c r="C6" s="13" t="s">
        <v>3</v>
      </c>
      <c r="D6" s="13" t="s">
        <v>4</v>
      </c>
      <c r="E6" s="13" t="s">
        <v>5</v>
      </c>
      <c r="F6" s="14" t="s">
        <v>6</v>
      </c>
      <c r="J6" s="3"/>
    </row>
    <row r="7" spans="2:10" ht="15">
      <c r="B7" s="9">
        <f aca="true" t="shared" si="0" ref="B7:B54">IF($B$2&gt;=ROW()-6,ROW()-6,"")</f>
        <v>1</v>
      </c>
      <c r="C7" s="10">
        <f>IF($B$2&gt;=ROW()-6,B1,"")</f>
        <v>50000</v>
      </c>
      <c r="D7" s="10">
        <f>IF($B$2&gt;=ROW()-6,-IPMT($B$3/12,B$2/B2,$B$2,B1),"")</f>
        <v>375</v>
      </c>
      <c r="E7" s="10"/>
      <c r="F7" s="11">
        <f>IF($B$2&gt;=ROW()-6,SUM(C7:E7),"")</f>
        <v>50375</v>
      </c>
      <c r="J7" s="3"/>
    </row>
    <row r="8" spans="2:10" ht="15">
      <c r="B8" s="4">
        <f t="shared" si="0"/>
        <v>2</v>
      </c>
      <c r="C8" s="2">
        <f aca="true" t="shared" si="1" ref="C8:C54">IF($B$2&gt;=ROW()-6,F7+E8,"")</f>
        <v>60375</v>
      </c>
      <c r="D8" s="2">
        <f aca="true" t="shared" si="2" ref="D8:D54">IF($B$2&gt;=ROW()-6,-IPMT($B$3/12,B$2/$B$2,$B$2,C8),"")</f>
        <v>452.8125</v>
      </c>
      <c r="E8" s="2">
        <f aca="true" t="shared" si="3" ref="E8:E54">IF($B$2&gt;=ROW()-6,$B$4,"")</f>
        <v>10000</v>
      </c>
      <c r="F8" s="5">
        <f aca="true" t="shared" si="4" ref="F8:F54">IF($B$2&gt;=ROW()-6,SUM(C8:D8),"")</f>
        <v>60827.8125</v>
      </c>
      <c r="G8" s="1"/>
      <c r="J8" s="3"/>
    </row>
    <row r="9" spans="2:10" ht="15">
      <c r="B9" s="4">
        <f t="shared" si="0"/>
        <v>3</v>
      </c>
      <c r="C9" s="2">
        <f t="shared" si="1"/>
        <v>70827.8125</v>
      </c>
      <c r="D9" s="2">
        <f t="shared" si="2"/>
        <v>531.20859375</v>
      </c>
      <c r="E9" s="2">
        <f t="shared" si="3"/>
        <v>10000</v>
      </c>
      <c r="F9" s="5">
        <f t="shared" si="4"/>
        <v>71359.02109375</v>
      </c>
      <c r="J9" s="3"/>
    </row>
    <row r="10" spans="2:10" ht="15">
      <c r="B10" s="4">
        <f t="shared" si="0"/>
        <v>4</v>
      </c>
      <c r="C10" s="2">
        <f t="shared" si="1"/>
        <v>81359.02109375</v>
      </c>
      <c r="D10" s="2">
        <f t="shared" si="2"/>
        <v>610.1926582031249</v>
      </c>
      <c r="E10" s="2">
        <f t="shared" si="3"/>
        <v>10000</v>
      </c>
      <c r="F10" s="5">
        <f t="shared" si="4"/>
        <v>81969.21375195312</v>
      </c>
      <c r="J10" s="3"/>
    </row>
    <row r="11" spans="2:10" ht="15">
      <c r="B11" s="4">
        <f t="shared" si="0"/>
        <v>5</v>
      </c>
      <c r="C11" s="2">
        <f t="shared" si="1"/>
        <v>91969.21375195312</v>
      </c>
      <c r="D11" s="2">
        <f t="shared" si="2"/>
        <v>689.7691031396485</v>
      </c>
      <c r="E11" s="2">
        <f t="shared" si="3"/>
        <v>10000</v>
      </c>
      <c r="F11" s="5">
        <f t="shared" si="4"/>
        <v>92658.98285509278</v>
      </c>
      <c r="J11" s="3"/>
    </row>
    <row r="12" spans="2:10" ht="15">
      <c r="B12" s="4">
        <f t="shared" si="0"/>
        <v>6</v>
      </c>
      <c r="C12" s="2">
        <f t="shared" si="1"/>
        <v>102658.98285509278</v>
      </c>
      <c r="D12" s="2">
        <f t="shared" si="2"/>
        <v>769.9423714131958</v>
      </c>
      <c r="E12" s="2">
        <f t="shared" si="3"/>
        <v>10000</v>
      </c>
      <c r="F12" s="5">
        <f t="shared" si="4"/>
        <v>103428.92522650598</v>
      </c>
      <c r="J12" s="3"/>
    </row>
    <row r="13" spans="2:10" ht="15">
      <c r="B13" s="4">
        <f t="shared" si="0"/>
        <v>7</v>
      </c>
      <c r="C13" s="2">
        <f t="shared" si="1"/>
        <v>113428.92522650598</v>
      </c>
      <c r="D13" s="2">
        <f t="shared" si="2"/>
        <v>850.7169391987948</v>
      </c>
      <c r="E13" s="2">
        <f t="shared" si="3"/>
        <v>10000</v>
      </c>
      <c r="F13" s="5">
        <f t="shared" si="4"/>
        <v>114279.64216570478</v>
      </c>
      <c r="J13" s="3"/>
    </row>
    <row r="14" spans="2:10" ht="15">
      <c r="B14" s="4">
        <f t="shared" si="0"/>
        <v>8</v>
      </c>
      <c r="C14" s="2">
        <f t="shared" si="1"/>
        <v>124279.64216570478</v>
      </c>
      <c r="D14" s="2">
        <f t="shared" si="2"/>
        <v>932.0973162427858</v>
      </c>
      <c r="E14" s="2">
        <f t="shared" si="3"/>
        <v>10000</v>
      </c>
      <c r="F14" s="5">
        <f t="shared" si="4"/>
        <v>125211.73948194756</v>
      </c>
      <c r="J14" s="3"/>
    </row>
    <row r="15" spans="2:10" ht="15">
      <c r="B15" s="4">
        <f t="shared" si="0"/>
        <v>9</v>
      </c>
      <c r="C15" s="2">
        <f t="shared" si="1"/>
        <v>135211.73948194756</v>
      </c>
      <c r="D15" s="2">
        <f t="shared" si="2"/>
        <v>1014.0880461146066</v>
      </c>
      <c r="E15" s="2">
        <f t="shared" si="3"/>
        <v>10000</v>
      </c>
      <c r="F15" s="5">
        <f t="shared" si="4"/>
        <v>136225.82752806216</v>
      </c>
      <c r="J15" s="3"/>
    </row>
    <row r="16" spans="2:6" ht="15">
      <c r="B16" s="4">
        <f t="shared" si="0"/>
        <v>10</v>
      </c>
      <c r="C16" s="2">
        <f t="shared" si="1"/>
        <v>146225.82752806216</v>
      </c>
      <c r="D16" s="2">
        <f t="shared" si="2"/>
        <v>1096.6937064604663</v>
      </c>
      <c r="E16" s="2">
        <f t="shared" si="3"/>
        <v>10000</v>
      </c>
      <c r="F16" s="5">
        <f t="shared" si="4"/>
        <v>147322.52123452263</v>
      </c>
    </row>
    <row r="17" spans="2:6" ht="15">
      <c r="B17" s="4">
        <f t="shared" si="0"/>
        <v>11</v>
      </c>
      <c r="C17" s="2">
        <f t="shared" si="1"/>
        <v>157322.52123452263</v>
      </c>
      <c r="D17" s="2">
        <f t="shared" si="2"/>
        <v>1179.9189092589197</v>
      </c>
      <c r="E17" s="2">
        <f t="shared" si="3"/>
        <v>10000</v>
      </c>
      <c r="F17" s="5">
        <f t="shared" si="4"/>
        <v>158502.44014378154</v>
      </c>
    </row>
    <row r="18" spans="2:6" ht="15">
      <c r="B18" s="4">
        <f t="shared" si="0"/>
        <v>12</v>
      </c>
      <c r="C18" s="2">
        <f t="shared" si="1"/>
        <v>168502.44014378154</v>
      </c>
      <c r="D18" s="2">
        <f t="shared" si="2"/>
        <v>1263.7683010783614</v>
      </c>
      <c r="E18" s="2">
        <f t="shared" si="3"/>
        <v>10000</v>
      </c>
      <c r="F18" s="5">
        <f t="shared" si="4"/>
        <v>169766.2084448599</v>
      </c>
    </row>
    <row r="19" spans="2:6" ht="15">
      <c r="B19" s="4">
        <f t="shared" si="0"/>
        <v>13</v>
      </c>
      <c r="C19" s="2">
        <f t="shared" si="1"/>
        <v>179766.2084448599</v>
      </c>
      <c r="D19" s="2">
        <f t="shared" si="2"/>
        <v>1348.246563336449</v>
      </c>
      <c r="E19" s="2">
        <f t="shared" si="3"/>
        <v>10000</v>
      </c>
      <c r="F19" s="5">
        <f t="shared" si="4"/>
        <v>181114.45500819635</v>
      </c>
    </row>
    <row r="20" spans="2:6" ht="15">
      <c r="B20" s="4">
        <f t="shared" si="0"/>
        <v>14</v>
      </c>
      <c r="C20" s="2">
        <f t="shared" si="1"/>
        <v>191114.45500819635</v>
      </c>
      <c r="D20" s="2">
        <f t="shared" si="2"/>
        <v>1433.3584125614725</v>
      </c>
      <c r="E20" s="2">
        <f t="shared" si="3"/>
        <v>10000</v>
      </c>
      <c r="F20" s="5">
        <f t="shared" si="4"/>
        <v>192547.81342075783</v>
      </c>
    </row>
    <row r="21" spans="2:6" ht="15">
      <c r="B21" s="4">
        <f t="shared" si="0"/>
        <v>15</v>
      </c>
      <c r="C21" s="2">
        <f t="shared" si="1"/>
        <v>202547.81342075783</v>
      </c>
      <c r="D21" s="2">
        <f t="shared" si="2"/>
        <v>1519.1086006556836</v>
      </c>
      <c r="E21" s="2">
        <f t="shared" si="3"/>
        <v>10000</v>
      </c>
      <c r="F21" s="5">
        <f t="shared" si="4"/>
        <v>204066.9220214135</v>
      </c>
    </row>
    <row r="22" spans="2:6" ht="15">
      <c r="B22" s="4">
        <f t="shared" si="0"/>
        <v>16</v>
      </c>
      <c r="C22" s="2">
        <f t="shared" si="1"/>
        <v>214066.9220214135</v>
      </c>
      <c r="D22" s="2">
        <f t="shared" si="2"/>
        <v>1605.5019151606014</v>
      </c>
      <c r="E22" s="2">
        <f t="shared" si="3"/>
        <v>10000</v>
      </c>
      <c r="F22" s="5">
        <f t="shared" si="4"/>
        <v>215672.4239365741</v>
      </c>
    </row>
    <row r="23" spans="2:6" ht="15">
      <c r="B23" s="4">
        <f t="shared" si="0"/>
        <v>17</v>
      </c>
      <c r="C23" s="2">
        <f t="shared" si="1"/>
        <v>225672.4239365741</v>
      </c>
      <c r="D23" s="2">
        <f t="shared" si="2"/>
        <v>1692.5431795243057</v>
      </c>
      <c r="E23" s="2">
        <f t="shared" si="3"/>
        <v>10000</v>
      </c>
      <c r="F23" s="5">
        <f t="shared" si="4"/>
        <v>227364.9671160984</v>
      </c>
    </row>
    <row r="24" spans="2:6" ht="15">
      <c r="B24" s="4">
        <f t="shared" si="0"/>
        <v>18</v>
      </c>
      <c r="C24" s="2">
        <f t="shared" si="1"/>
        <v>237364.9671160984</v>
      </c>
      <c r="D24" s="2">
        <f t="shared" si="2"/>
        <v>1780.237253370738</v>
      </c>
      <c r="E24" s="2">
        <f t="shared" si="3"/>
        <v>10000</v>
      </c>
      <c r="F24" s="5">
        <f t="shared" si="4"/>
        <v>239145.20436946914</v>
      </c>
    </row>
    <row r="25" spans="2:6" ht="15">
      <c r="B25" s="4">
        <f t="shared" si="0"/>
        <v>19</v>
      </c>
      <c r="C25" s="2">
        <f t="shared" si="1"/>
        <v>249145.20436946914</v>
      </c>
      <c r="D25" s="2">
        <f t="shared" si="2"/>
        <v>1868.5890327710185</v>
      </c>
      <c r="E25" s="2">
        <f t="shared" si="3"/>
        <v>10000</v>
      </c>
      <c r="F25" s="5">
        <f t="shared" si="4"/>
        <v>251013.79340224015</v>
      </c>
    </row>
    <row r="26" spans="2:6" ht="15">
      <c r="B26" s="4">
        <f t="shared" si="0"/>
        <v>20</v>
      </c>
      <c r="C26" s="2">
        <f t="shared" si="1"/>
        <v>261013.79340224015</v>
      </c>
      <c r="D26" s="2">
        <f t="shared" si="2"/>
        <v>1957.603450516801</v>
      </c>
      <c r="E26" s="2">
        <f t="shared" si="3"/>
        <v>10000</v>
      </c>
      <c r="F26" s="5">
        <f t="shared" si="4"/>
        <v>262971.39685275697</v>
      </c>
    </row>
    <row r="27" spans="2:6" ht="15">
      <c r="B27" s="4">
        <f t="shared" si="0"/>
        <v>21</v>
      </c>
      <c r="C27" s="2">
        <f t="shared" si="1"/>
        <v>272971.39685275697</v>
      </c>
      <c r="D27" s="2">
        <f t="shared" si="2"/>
        <v>2047.2854763956773</v>
      </c>
      <c r="E27" s="2">
        <f t="shared" si="3"/>
        <v>10000</v>
      </c>
      <c r="F27" s="5">
        <f t="shared" si="4"/>
        <v>275018.68232915265</v>
      </c>
    </row>
    <row r="28" spans="2:6" ht="15">
      <c r="B28" s="4">
        <f t="shared" si="0"/>
        <v>22</v>
      </c>
      <c r="C28" s="2">
        <f t="shared" si="1"/>
        <v>285018.68232915265</v>
      </c>
      <c r="D28" s="2">
        <f t="shared" si="2"/>
        <v>2137.640117468645</v>
      </c>
      <c r="E28" s="2">
        <f t="shared" si="3"/>
        <v>10000</v>
      </c>
      <c r="F28" s="5">
        <f t="shared" si="4"/>
        <v>287156.3224466213</v>
      </c>
    </row>
    <row r="29" spans="2:6" ht="15">
      <c r="B29" s="4">
        <f t="shared" si="0"/>
        <v>23</v>
      </c>
      <c r="C29" s="2">
        <f t="shared" si="1"/>
        <v>297156.3224466213</v>
      </c>
      <c r="D29" s="2">
        <f t="shared" si="2"/>
        <v>2228.67241834966</v>
      </c>
      <c r="E29" s="2">
        <f t="shared" si="3"/>
        <v>10000</v>
      </c>
      <c r="F29" s="5">
        <f t="shared" si="4"/>
        <v>299384.99486497097</v>
      </c>
    </row>
    <row r="30" spans="2:6" ht="15">
      <c r="B30" s="4">
        <f t="shared" si="0"/>
        <v>24</v>
      </c>
      <c r="C30" s="2">
        <f t="shared" si="1"/>
        <v>309384.99486497097</v>
      </c>
      <c r="D30" s="2">
        <f t="shared" si="2"/>
        <v>2320.387461487282</v>
      </c>
      <c r="E30" s="2">
        <f t="shared" si="3"/>
        <v>10000</v>
      </c>
      <c r="F30" s="5">
        <f t="shared" si="4"/>
        <v>311705.38232645823</v>
      </c>
    </row>
    <row r="31" spans="2:6" ht="15">
      <c r="B31" s="4">
        <f t="shared" si="0"/>
        <v>25</v>
      </c>
      <c r="C31" s="2">
        <f t="shared" si="1"/>
        <v>321705.38232645823</v>
      </c>
      <c r="D31" s="2">
        <f t="shared" si="2"/>
        <v>2412.7903674484364</v>
      </c>
      <c r="E31" s="2">
        <f t="shared" si="3"/>
        <v>10000</v>
      </c>
      <c r="F31" s="5">
        <f t="shared" si="4"/>
        <v>324118.17269390664</v>
      </c>
    </row>
    <row r="32" spans="2:6" ht="15">
      <c r="B32" s="4">
        <f t="shared" si="0"/>
        <v>26</v>
      </c>
      <c r="C32" s="2">
        <f t="shared" si="1"/>
        <v>334118.17269390664</v>
      </c>
      <c r="D32" s="2">
        <f t="shared" si="2"/>
        <v>2505.8862952042996</v>
      </c>
      <c r="E32" s="2">
        <f t="shared" si="3"/>
        <v>10000</v>
      </c>
      <c r="F32" s="5">
        <f t="shared" si="4"/>
        <v>336624.0589891109</v>
      </c>
    </row>
    <row r="33" spans="2:6" ht="15">
      <c r="B33" s="4">
        <f t="shared" si="0"/>
        <v>27</v>
      </c>
      <c r="C33" s="2">
        <f t="shared" si="1"/>
        <v>346624.0589891109</v>
      </c>
      <c r="D33" s="2">
        <f t="shared" si="2"/>
        <v>2599.680442418332</v>
      </c>
      <c r="E33" s="2">
        <f t="shared" si="3"/>
        <v>10000</v>
      </c>
      <c r="F33" s="5">
        <f t="shared" si="4"/>
        <v>349223.73943152925</v>
      </c>
    </row>
    <row r="34" spans="2:6" ht="15">
      <c r="B34" s="4">
        <f t="shared" si="0"/>
        <v>28</v>
      </c>
      <c r="C34" s="2">
        <f t="shared" si="1"/>
        <v>359223.73943152925</v>
      </c>
      <c r="D34" s="2">
        <f t="shared" si="2"/>
        <v>2694.1780457364694</v>
      </c>
      <c r="E34" s="2">
        <f t="shared" si="3"/>
        <v>10000</v>
      </c>
      <c r="F34" s="5">
        <f t="shared" si="4"/>
        <v>361917.9174772657</v>
      </c>
    </row>
    <row r="35" spans="2:6" ht="15">
      <c r="B35" s="4">
        <f t="shared" si="0"/>
        <v>29</v>
      </c>
      <c r="C35" s="2">
        <f t="shared" si="1"/>
        <v>371917.9174772657</v>
      </c>
      <c r="D35" s="2">
        <f t="shared" si="2"/>
        <v>2789.3843810794924</v>
      </c>
      <c r="E35" s="2">
        <f t="shared" si="3"/>
        <v>10000</v>
      </c>
      <c r="F35" s="5">
        <f t="shared" si="4"/>
        <v>374707.30185834516</v>
      </c>
    </row>
    <row r="36" spans="2:6" ht="15">
      <c r="B36" s="4">
        <f t="shared" si="0"/>
        <v>30</v>
      </c>
      <c r="C36" s="2">
        <f t="shared" si="1"/>
        <v>384707.30185834516</v>
      </c>
      <c r="D36" s="2">
        <f t="shared" si="2"/>
        <v>2885.3047639375886</v>
      </c>
      <c r="E36" s="2">
        <f t="shared" si="3"/>
        <v>10000</v>
      </c>
      <c r="F36" s="5">
        <f t="shared" si="4"/>
        <v>387592.60662228276</v>
      </c>
    </row>
    <row r="37" spans="2:6" ht="15">
      <c r="B37" s="4">
        <f t="shared" si="0"/>
        <v>31</v>
      </c>
      <c r="C37" s="2">
        <f t="shared" si="1"/>
        <v>397592.60662228276</v>
      </c>
      <c r="D37" s="2">
        <f t="shared" si="2"/>
        <v>2981.9445496671206</v>
      </c>
      <c r="E37" s="2">
        <f t="shared" si="3"/>
        <v>10000</v>
      </c>
      <c r="F37" s="5">
        <f t="shared" si="4"/>
        <v>400574.5511719499</v>
      </c>
    </row>
    <row r="38" spans="2:6" ht="15">
      <c r="B38" s="4">
        <f t="shared" si="0"/>
        <v>32</v>
      </c>
      <c r="C38" s="2">
        <f t="shared" si="1"/>
        <v>410574.5511719499</v>
      </c>
      <c r="D38" s="2">
        <f t="shared" si="2"/>
        <v>3079.309133789624</v>
      </c>
      <c r="E38" s="2">
        <f t="shared" si="3"/>
        <v>10000</v>
      </c>
      <c r="F38" s="5">
        <f t="shared" si="4"/>
        <v>413653.8603057395</v>
      </c>
    </row>
    <row r="39" spans="2:6" ht="15">
      <c r="B39" s="4">
        <f t="shared" si="0"/>
        <v>33</v>
      </c>
      <c r="C39" s="2">
        <f t="shared" si="1"/>
        <v>423653.8603057395</v>
      </c>
      <c r="D39" s="2">
        <f t="shared" si="2"/>
        <v>3177.403952293046</v>
      </c>
      <c r="E39" s="2">
        <f t="shared" si="3"/>
        <v>10000</v>
      </c>
      <c r="F39" s="5">
        <f t="shared" si="4"/>
        <v>426831.26425803255</v>
      </c>
    </row>
    <row r="40" spans="2:6" ht="15">
      <c r="B40" s="4">
        <f t="shared" si="0"/>
        <v>34</v>
      </c>
      <c r="C40" s="2">
        <f t="shared" si="1"/>
        <v>436831.26425803255</v>
      </c>
      <c r="D40" s="2">
        <f t="shared" si="2"/>
        <v>3276.234481935244</v>
      </c>
      <c r="E40" s="2">
        <f t="shared" si="3"/>
        <v>10000</v>
      </c>
      <c r="F40" s="5">
        <f t="shared" si="4"/>
        <v>440107.4987399678</v>
      </c>
    </row>
    <row r="41" spans="2:6" ht="15">
      <c r="B41" s="4">
        <f t="shared" si="0"/>
        <v>35</v>
      </c>
      <c r="C41" s="2">
        <f t="shared" si="1"/>
        <v>450107.4987399678</v>
      </c>
      <c r="D41" s="2">
        <f t="shared" si="2"/>
        <v>3375.8062405497585</v>
      </c>
      <c r="E41" s="2">
        <f t="shared" si="3"/>
        <v>10000</v>
      </c>
      <c r="F41" s="5">
        <f t="shared" si="4"/>
        <v>453483.3049805176</v>
      </c>
    </row>
    <row r="42" spans="2:6" ht="15">
      <c r="B42" s="4">
        <f t="shared" si="0"/>
        <v>36</v>
      </c>
      <c r="C42" s="2">
        <f t="shared" si="1"/>
        <v>463483.3049805176</v>
      </c>
      <c r="D42" s="2">
        <f t="shared" si="2"/>
        <v>3476.124787353882</v>
      </c>
      <c r="E42" s="2">
        <f t="shared" si="3"/>
        <v>10000</v>
      </c>
      <c r="F42" s="5">
        <f t="shared" si="4"/>
        <v>466959.4297678715</v>
      </c>
    </row>
    <row r="43" spans="2:6" ht="15">
      <c r="B43" s="4">
        <f t="shared" si="0"/>
        <v>37</v>
      </c>
      <c r="C43" s="2">
        <f t="shared" si="1"/>
        <v>476959.4297678715</v>
      </c>
      <c r="D43" s="2">
        <f t="shared" si="2"/>
        <v>3577.195723259036</v>
      </c>
      <c r="E43" s="2">
        <f t="shared" si="3"/>
        <v>10000</v>
      </c>
      <c r="F43" s="5">
        <f t="shared" si="4"/>
        <v>480536.6254911306</v>
      </c>
    </row>
    <row r="44" spans="2:6" ht="15">
      <c r="B44" s="4">
        <f t="shared" si="0"/>
        <v>38</v>
      </c>
      <c r="C44" s="2">
        <f t="shared" si="1"/>
        <v>490536.6254911306</v>
      </c>
      <c r="D44" s="2">
        <f t="shared" si="2"/>
        <v>3679.0246911834793</v>
      </c>
      <c r="E44" s="2">
        <f t="shared" si="3"/>
        <v>10000</v>
      </c>
      <c r="F44" s="5">
        <f t="shared" si="4"/>
        <v>494215.65018231404</v>
      </c>
    </row>
    <row r="45" spans="2:6" ht="15">
      <c r="B45" s="4">
        <f t="shared" si="0"/>
        <v>39</v>
      </c>
      <c r="C45" s="2">
        <f t="shared" si="1"/>
        <v>504215.65018231404</v>
      </c>
      <c r="D45" s="2">
        <f t="shared" si="2"/>
        <v>3781.617376367355</v>
      </c>
      <c r="E45" s="2">
        <f t="shared" si="3"/>
        <v>10000</v>
      </c>
      <c r="F45" s="5">
        <f t="shared" si="4"/>
        <v>507997.2675586814</v>
      </c>
    </row>
    <row r="46" spans="2:6" ht="15">
      <c r="B46" s="4">
        <f t="shared" si="0"/>
        <v>40</v>
      </c>
      <c r="C46" s="2">
        <f t="shared" si="1"/>
        <v>517997.2675586814</v>
      </c>
      <c r="D46" s="2">
        <f t="shared" si="2"/>
        <v>3884.97950669011</v>
      </c>
      <c r="E46" s="2">
        <f t="shared" si="3"/>
        <v>10000</v>
      </c>
      <c r="F46" s="5">
        <f t="shared" si="4"/>
        <v>521882.2470653715</v>
      </c>
    </row>
    <row r="47" spans="2:6" ht="15">
      <c r="B47" s="4">
        <f t="shared" si="0"/>
        <v>41</v>
      </c>
      <c r="C47" s="2">
        <f t="shared" si="1"/>
        <v>531882.2470653715</v>
      </c>
      <c r="D47" s="2">
        <f t="shared" si="2"/>
        <v>3989.116852990286</v>
      </c>
      <c r="E47" s="2">
        <f t="shared" si="3"/>
        <v>10000</v>
      </c>
      <c r="F47" s="5">
        <f t="shared" si="4"/>
        <v>535871.3639183617</v>
      </c>
    </row>
    <row r="48" spans="2:6" ht="15">
      <c r="B48" s="4">
        <f t="shared" si="0"/>
        <v>42</v>
      </c>
      <c r="C48" s="2">
        <f t="shared" si="1"/>
        <v>545871.3639183617</v>
      </c>
      <c r="D48" s="2">
        <f t="shared" si="2"/>
        <v>4094.0352293877127</v>
      </c>
      <c r="E48" s="2">
        <f t="shared" si="3"/>
        <v>10000</v>
      </c>
      <c r="F48" s="5">
        <f t="shared" si="4"/>
        <v>549965.3991477494</v>
      </c>
    </row>
    <row r="49" spans="2:6" ht="15">
      <c r="B49" s="4">
        <f t="shared" si="0"/>
        <v>43</v>
      </c>
      <c r="C49" s="2">
        <f t="shared" si="1"/>
        <v>559965.3991477494</v>
      </c>
      <c r="D49" s="2">
        <f t="shared" si="2"/>
        <v>4199.74049360812</v>
      </c>
      <c r="E49" s="2">
        <f t="shared" si="3"/>
        <v>10000</v>
      </c>
      <c r="F49" s="5">
        <f t="shared" si="4"/>
        <v>564165.1396413576</v>
      </c>
    </row>
    <row r="50" spans="2:6" ht="15">
      <c r="B50" s="4">
        <f t="shared" si="0"/>
        <v>44</v>
      </c>
      <c r="C50" s="2">
        <f t="shared" si="1"/>
        <v>574165.1396413576</v>
      </c>
      <c r="D50" s="2">
        <f t="shared" si="2"/>
        <v>4306.238547310182</v>
      </c>
      <c r="E50" s="2">
        <f t="shared" si="3"/>
        <v>10000</v>
      </c>
      <c r="F50" s="5">
        <f t="shared" si="4"/>
        <v>578471.3781886678</v>
      </c>
    </row>
    <row r="51" spans="2:6" ht="15">
      <c r="B51" s="4">
        <f t="shared" si="0"/>
        <v>45</v>
      </c>
      <c r="C51" s="2">
        <f t="shared" si="1"/>
        <v>588471.3781886678</v>
      </c>
      <c r="D51" s="2">
        <f t="shared" si="2"/>
        <v>4413.535336415009</v>
      </c>
      <c r="E51" s="2">
        <f t="shared" si="3"/>
        <v>10000</v>
      </c>
      <c r="F51" s="5">
        <f t="shared" si="4"/>
        <v>592884.9135250829</v>
      </c>
    </row>
    <row r="52" spans="2:6" ht="15">
      <c r="B52" s="4">
        <f t="shared" si="0"/>
        <v>46</v>
      </c>
      <c r="C52" s="2">
        <f t="shared" si="1"/>
        <v>602884.9135250829</v>
      </c>
      <c r="D52" s="2">
        <f t="shared" si="2"/>
        <v>4521.636851438121</v>
      </c>
      <c r="E52" s="2">
        <f t="shared" si="3"/>
        <v>10000</v>
      </c>
      <c r="F52" s="5">
        <f t="shared" si="4"/>
        <v>607406.550376521</v>
      </c>
    </row>
    <row r="53" spans="2:6" ht="15">
      <c r="B53" s="4">
        <f t="shared" si="0"/>
        <v>47</v>
      </c>
      <c r="C53" s="2">
        <f t="shared" si="1"/>
        <v>617406.550376521</v>
      </c>
      <c r="D53" s="2">
        <f t="shared" si="2"/>
        <v>4630.549127823907</v>
      </c>
      <c r="E53" s="2">
        <f t="shared" si="3"/>
        <v>10000</v>
      </c>
      <c r="F53" s="5">
        <f t="shared" si="4"/>
        <v>622037.0995043449</v>
      </c>
    </row>
    <row r="54" spans="2:6" ht="15.75" thickBot="1">
      <c r="B54" s="6">
        <f t="shared" si="0"/>
        <v>48</v>
      </c>
      <c r="C54" s="7">
        <f t="shared" si="1"/>
        <v>632037.0995043449</v>
      </c>
      <c r="D54" s="7">
        <f t="shared" si="2"/>
        <v>4740.278246282586</v>
      </c>
      <c r="E54" s="7">
        <f t="shared" si="3"/>
        <v>10000</v>
      </c>
      <c r="F54" s="8">
        <f t="shared" si="4"/>
        <v>636777.3777506275</v>
      </c>
    </row>
  </sheetData>
  <sheetProtection/>
  <dataValidations count="1">
    <dataValidation type="decimal" allowBlank="1" showInputMessage="1" showErrorMessage="1" sqref="B4">
      <formula1>0</formula1>
      <formula2>10000000</formula2>
    </dataValidation>
  </dataValidations>
  <hyperlinks>
    <hyperlink ref="H1" r:id="rId1" display="http://prodengi.kz/calc/dep/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Даулет</dc:creator>
  <cp:keywords/>
  <dc:description/>
  <cp:lastModifiedBy>Work</cp:lastModifiedBy>
  <dcterms:created xsi:type="dcterms:W3CDTF">2012-02-12T15:08:44Z</dcterms:created>
  <dcterms:modified xsi:type="dcterms:W3CDTF">2014-02-22T12:51:09Z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